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777F8F1D-E628-4B71-9D50-86C57DCF2DAA}" xr6:coauthVersionLast="36" xr6:coauthVersionMax="36" xr10:uidLastSave="{00000000-0000-0000-0000-000000000000}"/>
  <bookViews>
    <workbookView xWindow="0" yWindow="0" windowWidth="19995" windowHeight="11460"/>
  </bookViews>
  <sheets>
    <sheet name="2Κ_2021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C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</calcChain>
</file>

<file path=xl/sharedStrings.xml><?xml version="1.0" encoding="utf-8"?>
<sst xmlns="http://schemas.openxmlformats.org/spreadsheetml/2006/main" count="176" uniqueCount="20">
  <si>
    <t>ΠΛΗΡΩΣΗ ΘΕΣΕΩΝ ΜΕ ΣΕΙΡΑ ΠΡΟΤΕΡΑΙΟΤΗΤΑΣ (ΑΡΘΡΟ 18/Ν. 2190/1994) ΠΡΟΚΗΡΥΞΗ 2Κ/2021/11/03/2021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</si>
  <si>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</si>
  <si>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</si>
  <si>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</si>
  <si>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</si>
  <si>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</si>
  <si>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ΕΛΛΕΙΨΗ ΤΙΤΛΟΥ</t>
  </si>
  <si>
    <t>ΜΗ ΥΠΟΒΟΛΗ ΔΙΚΑΙΟΛΟΓΗΤΙΚΩΝ</t>
  </si>
  <si>
    <t>ΜΗ ΚΑΤΑΒΟΛΗ ΠΑΡΑΒΟΛΟΥ</t>
  </si>
  <si>
    <t>ΠΑΡΑΒΟΛΟ ΔΕΣΜΕΥΜΕΝΟ Σ΄ ΑΛΛΗ ΠΡΟΚΗΡΥΞΗ</t>
  </si>
  <si>
    <t>ΕΛΛΕΙΨΗ ΤΙΤΛΟΥ, 004</t>
  </si>
  <si>
    <t>ΕΛΛΕΙΨΗ ΤΙΤΛΟΥ, 001, 002, 003, 004, 005, 007, 008, 009, 010</t>
  </si>
  <si>
    <t>ΑΠΟΣΥΡΣΗ ΑΙΤΗΣΗΣ ΣΥΜΜΕΤΟΧΗΣ</t>
  </si>
  <si>
    <t>011, 012, 013</t>
  </si>
  <si>
    <t>ΕΛΛΕΙΨΗ ΤΙΤΛΟΥ, 008, 009, 010</t>
  </si>
  <si>
    <t>ΜΗ ΚΑΤΑΒΟΛΗ ΠΑΡΑΒΟΛΟΥ, ΜΗ ΥΠΟΒΟΛΗ ΔΙΚΑΙΟΛΟΓΗΤΙΚΩΝ</t>
  </si>
  <si>
    <t>ΕΛΛΕΙΨΗ ΤΙΤΛΟΥ, 009</t>
  </si>
  <si>
    <t>011, 012, 013, 014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</si>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</sst>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"00681819"</f>
        <v>00681819</v>
      </c>
      <c r="C7" t="s">
        <v>6</v>
      </c>
    </row>
    <row r="8" spans="1:3" x14ac:dyDescent="0.25">
      <c r="A8">
        <v>2</v>
      </c>
      <c r="B8" t="str">
        <f>"00494558"</f>
        <v>00494558</v>
      </c>
      <c r="C8" t="s">
        <v>7</v>
      </c>
    </row>
    <row r="9" spans="1:3" x14ac:dyDescent="0.25">
      <c r="A9">
        <v>3</v>
      </c>
      <c r="B9" t="str">
        <f>"00772754"</f>
        <v>00772754</v>
      </c>
      <c r="C9" t="s">
        <v>7</v>
      </c>
    </row>
    <row r="10" spans="1:3" x14ac:dyDescent="0.25">
      <c r="A10">
        <v>4</v>
      </c>
      <c r="B10" t="str">
        <f>"201504004097"</f>
        <v>201504004097</v>
      </c>
      <c r="C10" t="str">
        <f>"014"</f>
        <v>014</v>
      </c>
    </row>
    <row r="11" spans="1:3" x14ac:dyDescent="0.25">
      <c r="A11">
        <v>5</v>
      </c>
      <c r="B11" t="str">
        <f>"00369315"</f>
        <v>00369315</v>
      </c>
      <c r="C11" t="s">
        <v>8</v>
      </c>
    </row>
    <row r="12" spans="1:3" x14ac:dyDescent="0.25">
      <c r="A12">
        <v>6</v>
      </c>
      <c r="B12" t="str">
        <f>"00671733"</f>
        <v>00671733</v>
      </c>
      <c r="C12" t="s">
        <v>8</v>
      </c>
    </row>
    <row r="13" spans="1:3" x14ac:dyDescent="0.25">
      <c r="A13">
        <v>7</v>
      </c>
      <c r="B13" t="str">
        <f>"00742576"</f>
        <v>00742576</v>
      </c>
      <c r="C13" t="s">
        <v>7</v>
      </c>
    </row>
    <row r="14" spans="1:3" x14ac:dyDescent="0.25">
      <c r="A14">
        <v>8</v>
      </c>
      <c r="B14" t="str">
        <f>"201406015229"</f>
        <v>201406015229</v>
      </c>
      <c r="C14" t="s">
        <v>7</v>
      </c>
    </row>
    <row r="15" spans="1:3" x14ac:dyDescent="0.25">
      <c r="A15">
        <v>9</v>
      </c>
      <c r="B15" t="str">
        <f>"201407000182"</f>
        <v>201407000182</v>
      </c>
      <c r="C15" t="s">
        <v>7</v>
      </c>
    </row>
    <row r="16" spans="1:3" x14ac:dyDescent="0.25">
      <c r="A16">
        <v>10</v>
      </c>
      <c r="B16" t="str">
        <f>"201405001709"</f>
        <v>201405001709</v>
      </c>
      <c r="C16" t="s">
        <v>8</v>
      </c>
    </row>
    <row r="17" spans="1:3" x14ac:dyDescent="0.25">
      <c r="A17">
        <v>11</v>
      </c>
      <c r="B17" t="str">
        <f>"00230085"</f>
        <v>00230085</v>
      </c>
      <c r="C17" t="s">
        <v>8</v>
      </c>
    </row>
    <row r="18" spans="1:3" x14ac:dyDescent="0.25">
      <c r="A18">
        <v>12</v>
      </c>
      <c r="B18" t="str">
        <f>"200712002587"</f>
        <v>200712002587</v>
      </c>
      <c r="C18" t="s">
        <v>7</v>
      </c>
    </row>
    <row r="19" spans="1:3" x14ac:dyDescent="0.25">
      <c r="A19">
        <v>13</v>
      </c>
      <c r="B19" t="str">
        <f>"00355072"</f>
        <v>00355072</v>
      </c>
      <c r="C19" t="s">
        <v>9</v>
      </c>
    </row>
    <row r="20" spans="1:3" x14ac:dyDescent="0.25">
      <c r="A20">
        <v>14</v>
      </c>
      <c r="B20" t="str">
        <f>"00638574"</f>
        <v>00638574</v>
      </c>
      <c r="C20" t="s">
        <v>8</v>
      </c>
    </row>
    <row r="21" spans="1:3" x14ac:dyDescent="0.25">
      <c r="A21">
        <v>15</v>
      </c>
      <c r="B21" t="str">
        <f>"00755849"</f>
        <v>00755849</v>
      </c>
      <c r="C21" t="s">
        <v>7</v>
      </c>
    </row>
    <row r="22" spans="1:3" x14ac:dyDescent="0.25">
      <c r="A22">
        <v>16</v>
      </c>
      <c r="B22" t="str">
        <f>"00487715"</f>
        <v>00487715</v>
      </c>
      <c r="C22" t="s">
        <v>7</v>
      </c>
    </row>
    <row r="23" spans="1:3" x14ac:dyDescent="0.25">
      <c r="A23">
        <v>17</v>
      </c>
      <c r="B23" t="str">
        <f>"00112875"</f>
        <v>00112875</v>
      </c>
      <c r="C23" t="s">
        <v>8</v>
      </c>
    </row>
    <row r="24" spans="1:3" x14ac:dyDescent="0.25">
      <c r="A24">
        <v>18</v>
      </c>
      <c r="B24" t="str">
        <f>"00717975"</f>
        <v>00717975</v>
      </c>
      <c r="C24" t="s">
        <v>9</v>
      </c>
    </row>
    <row r="25" spans="1:3" x14ac:dyDescent="0.25">
      <c r="A25">
        <v>19</v>
      </c>
      <c r="B25" t="str">
        <f>"00772633"</f>
        <v>00772633</v>
      </c>
      <c r="C25" t="s">
        <v>7</v>
      </c>
    </row>
    <row r="26" spans="1:3" x14ac:dyDescent="0.25">
      <c r="A26">
        <v>20</v>
      </c>
      <c r="B26" t="str">
        <f>"00772764"</f>
        <v>00772764</v>
      </c>
      <c r="C26" t="s">
        <v>10</v>
      </c>
    </row>
    <row r="27" spans="1:3" x14ac:dyDescent="0.25">
      <c r="A27">
        <v>21</v>
      </c>
      <c r="B27" t="str">
        <f>"00238391"</f>
        <v>00238391</v>
      </c>
      <c r="C27" t="s">
        <v>11</v>
      </c>
    </row>
    <row r="28" spans="1:3" x14ac:dyDescent="0.25">
      <c r="A28">
        <v>22</v>
      </c>
      <c r="B28" t="str">
        <f>"00013719"</f>
        <v>00013719</v>
      </c>
      <c r="C28" t="s">
        <v>7</v>
      </c>
    </row>
    <row r="29" spans="1:3" x14ac:dyDescent="0.25">
      <c r="A29">
        <v>23</v>
      </c>
      <c r="B29" t="str">
        <f>"00026827"</f>
        <v>00026827</v>
      </c>
      <c r="C29" t="s">
        <v>7</v>
      </c>
    </row>
    <row r="30" spans="1:3" x14ac:dyDescent="0.25">
      <c r="A30">
        <v>24</v>
      </c>
      <c r="B30" t="str">
        <f>"00543221"</f>
        <v>00543221</v>
      </c>
      <c r="C30" t="s">
        <v>7</v>
      </c>
    </row>
    <row r="31" spans="1:3" x14ac:dyDescent="0.25">
      <c r="A31">
        <v>25</v>
      </c>
      <c r="B31" t="str">
        <f>"201402006894"</f>
        <v>201402006894</v>
      </c>
      <c r="C31" t="s">
        <v>6</v>
      </c>
    </row>
    <row r="32" spans="1:3" x14ac:dyDescent="0.25">
      <c r="A32">
        <v>26</v>
      </c>
      <c r="B32" t="str">
        <f>"00772058"</f>
        <v>00772058</v>
      </c>
      <c r="C32" t="s">
        <v>12</v>
      </c>
    </row>
    <row r="33" spans="1:3" x14ac:dyDescent="0.25">
      <c r="A33">
        <v>27</v>
      </c>
      <c r="B33" t="str">
        <f>"00290570"</f>
        <v>00290570</v>
      </c>
      <c r="C33" t="s">
        <v>8</v>
      </c>
    </row>
    <row r="34" spans="1:3" x14ac:dyDescent="0.25">
      <c r="A34">
        <v>28</v>
      </c>
      <c r="B34" t="str">
        <f>"201002000371"</f>
        <v>201002000371</v>
      </c>
      <c r="C34" t="s">
        <v>8</v>
      </c>
    </row>
    <row r="35" spans="1:3" x14ac:dyDescent="0.25">
      <c r="A35">
        <v>29</v>
      </c>
      <c r="B35" t="str">
        <f>"00647939"</f>
        <v>00647939</v>
      </c>
      <c r="C35" t="s">
        <v>8</v>
      </c>
    </row>
    <row r="36" spans="1:3" x14ac:dyDescent="0.25">
      <c r="A36">
        <v>30</v>
      </c>
      <c r="B36" t="str">
        <f>"00731022"</f>
        <v>00731022</v>
      </c>
      <c r="C36" t="s">
        <v>8</v>
      </c>
    </row>
    <row r="37" spans="1:3" x14ac:dyDescent="0.25">
      <c r="A37">
        <v>31</v>
      </c>
      <c r="B37" t="str">
        <f>"00612476"</f>
        <v>00612476</v>
      </c>
      <c r="C37" t="s">
        <v>8</v>
      </c>
    </row>
    <row r="38" spans="1:3" x14ac:dyDescent="0.25">
      <c r="A38">
        <v>32</v>
      </c>
      <c r="B38" t="str">
        <f>"00771120"</f>
        <v>00771120</v>
      </c>
      <c r="C38" t="s">
        <v>7</v>
      </c>
    </row>
    <row r="39" spans="1:3" x14ac:dyDescent="0.25">
      <c r="A39">
        <v>33</v>
      </c>
      <c r="B39" t="str">
        <f>"201406011677"</f>
        <v>201406011677</v>
      </c>
      <c r="C39" t="s">
        <v>7</v>
      </c>
    </row>
    <row r="40" spans="1:3" x14ac:dyDescent="0.25">
      <c r="A40">
        <v>34</v>
      </c>
      <c r="B40" t="str">
        <f>"00468667"</f>
        <v>00468667</v>
      </c>
      <c r="C40" t="s">
        <v>13</v>
      </c>
    </row>
    <row r="41" spans="1:3" x14ac:dyDescent="0.25">
      <c r="A41">
        <v>35</v>
      </c>
      <c r="B41" t="str">
        <f>"200801009997"</f>
        <v>200801009997</v>
      </c>
      <c r="C41" t="s">
        <v>7</v>
      </c>
    </row>
    <row r="42" spans="1:3" x14ac:dyDescent="0.25">
      <c r="A42">
        <v>36</v>
      </c>
      <c r="B42" t="str">
        <f>"00241695"</f>
        <v>00241695</v>
      </c>
      <c r="C42" t="s">
        <v>7</v>
      </c>
    </row>
    <row r="43" spans="1:3" x14ac:dyDescent="0.25">
      <c r="A43">
        <v>37</v>
      </c>
      <c r="B43" t="str">
        <f>"201502003298"</f>
        <v>201502003298</v>
      </c>
      <c r="C43" t="s">
        <v>14</v>
      </c>
    </row>
    <row r="44" spans="1:3" x14ac:dyDescent="0.25">
      <c r="A44">
        <v>38</v>
      </c>
      <c r="B44" t="str">
        <f>"00223279"</f>
        <v>00223279</v>
      </c>
      <c r="C44" t="s">
        <v>8</v>
      </c>
    </row>
    <row r="45" spans="1:3" x14ac:dyDescent="0.25">
      <c r="A45">
        <v>39</v>
      </c>
      <c r="B45" t="str">
        <f>"200802007365"</f>
        <v>200802007365</v>
      </c>
      <c r="C45" t="s">
        <v>9</v>
      </c>
    </row>
    <row r="46" spans="1:3" x14ac:dyDescent="0.25">
      <c r="A46">
        <v>40</v>
      </c>
      <c r="B46" t="str">
        <f>"00459432"</f>
        <v>00459432</v>
      </c>
      <c r="C46" t="s">
        <v>7</v>
      </c>
    </row>
    <row r="47" spans="1:3" x14ac:dyDescent="0.25">
      <c r="A47">
        <v>41</v>
      </c>
      <c r="B47" t="str">
        <f>"00761212"</f>
        <v>00761212</v>
      </c>
      <c r="C47" t="s">
        <v>7</v>
      </c>
    </row>
    <row r="48" spans="1:3" x14ac:dyDescent="0.25">
      <c r="A48">
        <v>42</v>
      </c>
      <c r="B48" t="str">
        <f>"00112300"</f>
        <v>00112300</v>
      </c>
      <c r="C48" t="s">
        <v>7</v>
      </c>
    </row>
    <row r="49" spans="1:3" x14ac:dyDescent="0.25">
      <c r="A49">
        <v>43</v>
      </c>
      <c r="B49" t="str">
        <f>"201412001768"</f>
        <v>201412001768</v>
      </c>
      <c r="C49" t="s">
        <v>7</v>
      </c>
    </row>
    <row r="50" spans="1:3" x14ac:dyDescent="0.25">
      <c r="A50">
        <v>44</v>
      </c>
      <c r="B50" t="str">
        <f>"201506001091"</f>
        <v>201506001091</v>
      </c>
      <c r="C50" t="s">
        <v>7</v>
      </c>
    </row>
    <row r="51" spans="1:3" x14ac:dyDescent="0.25">
      <c r="A51">
        <v>45</v>
      </c>
      <c r="B51" t="str">
        <f>"00283850"</f>
        <v>00283850</v>
      </c>
      <c r="C51" t="s">
        <v>8</v>
      </c>
    </row>
    <row r="52" spans="1:3" x14ac:dyDescent="0.25">
      <c r="A52">
        <v>46</v>
      </c>
      <c r="B52" t="str">
        <f>"00771941"</f>
        <v>00771941</v>
      </c>
      <c r="C52" t="s">
        <v>7</v>
      </c>
    </row>
    <row r="53" spans="1:3" x14ac:dyDescent="0.25">
      <c r="A53">
        <v>47</v>
      </c>
      <c r="B53" t="str">
        <f>"00771100"</f>
        <v>00771100</v>
      </c>
      <c r="C53" t="s">
        <v>7</v>
      </c>
    </row>
    <row r="54" spans="1:3" x14ac:dyDescent="0.25">
      <c r="A54">
        <v>48</v>
      </c>
      <c r="B54" t="str">
        <f>"00427948"</f>
        <v>00427948</v>
      </c>
      <c r="C54" t="s">
        <v>9</v>
      </c>
    </row>
    <row r="55" spans="1:3" x14ac:dyDescent="0.25">
      <c r="A55">
        <v>49</v>
      </c>
      <c r="B55" t="str">
        <f>"00750787"</f>
        <v>00750787</v>
      </c>
      <c r="C55" t="s">
        <v>7</v>
      </c>
    </row>
    <row r="56" spans="1:3" x14ac:dyDescent="0.25">
      <c r="A56">
        <v>50</v>
      </c>
      <c r="B56" t="str">
        <f>"00497971"</f>
        <v>00497971</v>
      </c>
      <c r="C56" t="s">
        <v>7</v>
      </c>
    </row>
    <row r="57" spans="1:3" x14ac:dyDescent="0.25">
      <c r="A57">
        <v>51</v>
      </c>
      <c r="B57" t="str">
        <f>"201409000425"</f>
        <v>201409000425</v>
      </c>
      <c r="C57" t="s">
        <v>7</v>
      </c>
    </row>
    <row r="58" spans="1:3" x14ac:dyDescent="0.25">
      <c r="A58">
        <v>52</v>
      </c>
      <c r="B58" t="str">
        <f>"00216086"</f>
        <v>00216086</v>
      </c>
      <c r="C58" t="s">
        <v>7</v>
      </c>
    </row>
    <row r="59" spans="1:3" x14ac:dyDescent="0.25">
      <c r="A59">
        <v>53</v>
      </c>
      <c r="B59" t="str">
        <f>"00762591"</f>
        <v>00762591</v>
      </c>
      <c r="C59" t="s">
        <v>8</v>
      </c>
    </row>
    <row r="60" spans="1:3" x14ac:dyDescent="0.25">
      <c r="A60">
        <v>54</v>
      </c>
      <c r="B60" t="str">
        <f>"00772715"</f>
        <v>00772715</v>
      </c>
      <c r="C60" t="s">
        <v>8</v>
      </c>
    </row>
    <row r="61" spans="1:3" x14ac:dyDescent="0.25">
      <c r="A61">
        <v>55</v>
      </c>
      <c r="B61" t="str">
        <f>"00394271"</f>
        <v>00394271</v>
      </c>
      <c r="C61" t="s">
        <v>8</v>
      </c>
    </row>
    <row r="62" spans="1:3" x14ac:dyDescent="0.25">
      <c r="A62">
        <v>56</v>
      </c>
      <c r="B62" t="str">
        <f>"00426389"</f>
        <v>00426389</v>
      </c>
      <c r="C62" t="s">
        <v>8</v>
      </c>
    </row>
    <row r="63" spans="1:3" x14ac:dyDescent="0.25">
      <c r="A63">
        <v>57</v>
      </c>
      <c r="B63" t="str">
        <f>"00131821"</f>
        <v>00131821</v>
      </c>
      <c r="C63" t="s">
        <v>9</v>
      </c>
    </row>
    <row r="64" spans="1:3" x14ac:dyDescent="0.25">
      <c r="A64">
        <v>58</v>
      </c>
      <c r="B64" t="str">
        <f>"201406000082"</f>
        <v>201406000082</v>
      </c>
      <c r="C64" t="s">
        <v>7</v>
      </c>
    </row>
    <row r="65" spans="1:3" x14ac:dyDescent="0.25">
      <c r="A65">
        <v>59</v>
      </c>
      <c r="B65" t="str">
        <f>"00604158"</f>
        <v>00604158</v>
      </c>
      <c r="C65" t="s">
        <v>7</v>
      </c>
    </row>
    <row r="66" spans="1:3" x14ac:dyDescent="0.25">
      <c r="A66">
        <v>60</v>
      </c>
      <c r="B66" t="str">
        <f>"00606887"</f>
        <v>00606887</v>
      </c>
      <c r="C66" t="s">
        <v>7</v>
      </c>
    </row>
    <row r="67" spans="1:3" x14ac:dyDescent="0.25">
      <c r="A67">
        <v>61</v>
      </c>
      <c r="B67" t="str">
        <f>"00657792"</f>
        <v>00657792</v>
      </c>
      <c r="C67" t="s">
        <v>8</v>
      </c>
    </row>
    <row r="68" spans="1:3" x14ac:dyDescent="0.25">
      <c r="A68">
        <v>62</v>
      </c>
      <c r="B68" t="str">
        <f>"00124282"</f>
        <v>00124282</v>
      </c>
      <c r="C68" t="s">
        <v>7</v>
      </c>
    </row>
    <row r="69" spans="1:3" x14ac:dyDescent="0.25">
      <c r="A69">
        <v>63</v>
      </c>
      <c r="B69" t="str">
        <f>"201504004014"</f>
        <v>201504004014</v>
      </c>
      <c r="C69" t="s">
        <v>8</v>
      </c>
    </row>
    <row r="70" spans="1:3" x14ac:dyDescent="0.25">
      <c r="A70">
        <v>64</v>
      </c>
      <c r="B70" t="str">
        <f>"00665012"</f>
        <v>00665012</v>
      </c>
      <c r="C70" t="s">
        <v>6</v>
      </c>
    </row>
    <row r="71" spans="1:3" x14ac:dyDescent="0.25">
      <c r="A71">
        <v>65</v>
      </c>
      <c r="B71" t="str">
        <f>"00195419"</f>
        <v>00195419</v>
      </c>
      <c r="C71" t="s">
        <v>8</v>
      </c>
    </row>
    <row r="72" spans="1:3" x14ac:dyDescent="0.25">
      <c r="A72">
        <v>66</v>
      </c>
      <c r="B72" t="str">
        <f>"200903000530"</f>
        <v>200903000530</v>
      </c>
      <c r="C72" t="s">
        <v>8</v>
      </c>
    </row>
    <row r="73" spans="1:3" x14ac:dyDescent="0.25">
      <c r="A73">
        <v>67</v>
      </c>
      <c r="B73" t="str">
        <f>"00599591"</f>
        <v>00599591</v>
      </c>
      <c r="C73" t="s">
        <v>9</v>
      </c>
    </row>
    <row r="74" spans="1:3" x14ac:dyDescent="0.25">
      <c r="A74">
        <v>68</v>
      </c>
      <c r="B74" t="str">
        <f>"201406015298"</f>
        <v>201406015298</v>
      </c>
      <c r="C74" t="s">
        <v>7</v>
      </c>
    </row>
    <row r="75" spans="1:3" x14ac:dyDescent="0.25">
      <c r="A75">
        <v>69</v>
      </c>
      <c r="B75" t="str">
        <f>"201402004084"</f>
        <v>201402004084</v>
      </c>
      <c r="C75" t="s">
        <v>7</v>
      </c>
    </row>
    <row r="76" spans="1:3" x14ac:dyDescent="0.25">
      <c r="A76">
        <v>70</v>
      </c>
      <c r="B76" t="str">
        <f>"201402006250"</f>
        <v>201402006250</v>
      </c>
      <c r="C76" t="s">
        <v>7</v>
      </c>
    </row>
    <row r="77" spans="1:3" x14ac:dyDescent="0.25">
      <c r="A77">
        <v>71</v>
      </c>
      <c r="B77" t="str">
        <f>"201412006303"</f>
        <v>201412006303</v>
      </c>
      <c r="C77" t="s">
        <v>7</v>
      </c>
    </row>
    <row r="78" spans="1:3" x14ac:dyDescent="0.25">
      <c r="A78">
        <v>72</v>
      </c>
      <c r="B78" t="str">
        <f>"00624799"</f>
        <v>00624799</v>
      </c>
      <c r="C78" t="s">
        <v>7</v>
      </c>
    </row>
    <row r="79" spans="1:3" x14ac:dyDescent="0.25">
      <c r="A79">
        <v>73</v>
      </c>
      <c r="B79" t="str">
        <f>"00235860"</f>
        <v>00235860</v>
      </c>
      <c r="C79" t="s">
        <v>8</v>
      </c>
    </row>
    <row r="80" spans="1:3" x14ac:dyDescent="0.25">
      <c r="A80">
        <v>74</v>
      </c>
      <c r="B80" t="str">
        <f>"201511035619"</f>
        <v>201511035619</v>
      </c>
      <c r="C80" t="s">
        <v>8</v>
      </c>
    </row>
    <row r="81" spans="1:3" x14ac:dyDescent="0.25">
      <c r="A81">
        <v>75</v>
      </c>
      <c r="B81" t="str">
        <f>"00194782"</f>
        <v>00194782</v>
      </c>
      <c r="C81" t="s">
        <v>8</v>
      </c>
    </row>
    <row r="82" spans="1:3" x14ac:dyDescent="0.25">
      <c r="A82">
        <v>76</v>
      </c>
      <c r="B82" t="str">
        <f>"201406010384"</f>
        <v>201406010384</v>
      </c>
      <c r="C82" t="s">
        <v>7</v>
      </c>
    </row>
    <row r="83" spans="1:3" x14ac:dyDescent="0.25">
      <c r="A83">
        <v>77</v>
      </c>
      <c r="B83" t="str">
        <f>"201411002146"</f>
        <v>201411002146</v>
      </c>
      <c r="C83" t="s">
        <v>8</v>
      </c>
    </row>
    <row r="84" spans="1:3" x14ac:dyDescent="0.25">
      <c r="A84">
        <v>78</v>
      </c>
      <c r="B84" t="str">
        <f>"00159127"</f>
        <v>00159127</v>
      </c>
      <c r="C84" t="s">
        <v>7</v>
      </c>
    </row>
    <row r="85" spans="1:3" x14ac:dyDescent="0.25">
      <c r="A85">
        <v>79</v>
      </c>
      <c r="B85" t="str">
        <f>"201406010134"</f>
        <v>201406010134</v>
      </c>
      <c r="C85" t="s">
        <v>7</v>
      </c>
    </row>
    <row r="86" spans="1:3" x14ac:dyDescent="0.25">
      <c r="A86">
        <v>80</v>
      </c>
      <c r="B86" t="str">
        <f>"00156415"</f>
        <v>00156415</v>
      </c>
      <c r="C86" t="s">
        <v>7</v>
      </c>
    </row>
    <row r="87" spans="1:3" x14ac:dyDescent="0.25">
      <c r="A87">
        <v>81</v>
      </c>
      <c r="B87" t="str">
        <f>"201410012267"</f>
        <v>201410012267</v>
      </c>
      <c r="C87" t="s">
        <v>7</v>
      </c>
    </row>
    <row r="88" spans="1:3" x14ac:dyDescent="0.25">
      <c r="A88">
        <v>82</v>
      </c>
      <c r="B88" t="str">
        <f>"00771466"</f>
        <v>00771466</v>
      </c>
      <c r="C88" t="s">
        <v>8</v>
      </c>
    </row>
    <row r="89" spans="1:3" x14ac:dyDescent="0.25">
      <c r="A89">
        <v>83</v>
      </c>
      <c r="B89" t="str">
        <f>"00205387"</f>
        <v>00205387</v>
      </c>
      <c r="C89" t="s">
        <v>7</v>
      </c>
    </row>
    <row r="90" spans="1:3" x14ac:dyDescent="0.25">
      <c r="A90">
        <v>84</v>
      </c>
      <c r="B90" t="str">
        <f>"201504003803"</f>
        <v>201504003803</v>
      </c>
      <c r="C90" t="s">
        <v>8</v>
      </c>
    </row>
    <row r="91" spans="1:3" x14ac:dyDescent="0.25">
      <c r="A91">
        <v>85</v>
      </c>
      <c r="B91" t="str">
        <f>"200801011463"</f>
        <v>200801011463</v>
      </c>
      <c r="C91" t="s">
        <v>9</v>
      </c>
    </row>
    <row r="92" spans="1:3" x14ac:dyDescent="0.25">
      <c r="A92">
        <v>86</v>
      </c>
      <c r="B92" t="str">
        <f>"00536398"</f>
        <v>00536398</v>
      </c>
      <c r="C92" t="s">
        <v>8</v>
      </c>
    </row>
    <row r="93" spans="1:3" x14ac:dyDescent="0.25">
      <c r="A93">
        <v>87</v>
      </c>
      <c r="B93" t="str">
        <f>"00503930"</f>
        <v>00503930</v>
      </c>
      <c r="C93" t="s">
        <v>8</v>
      </c>
    </row>
    <row r="94" spans="1:3" x14ac:dyDescent="0.25">
      <c r="A94">
        <v>88</v>
      </c>
      <c r="B94" t="str">
        <f>"00126022"</f>
        <v>00126022</v>
      </c>
      <c r="C94" t="s">
        <v>8</v>
      </c>
    </row>
    <row r="95" spans="1:3" x14ac:dyDescent="0.25">
      <c r="A95">
        <v>89</v>
      </c>
      <c r="B95" t="str">
        <f>"00772153"</f>
        <v>00772153</v>
      </c>
      <c r="C95" t="s">
        <v>7</v>
      </c>
    </row>
    <row r="96" spans="1:3" x14ac:dyDescent="0.25">
      <c r="A96">
        <v>90</v>
      </c>
      <c r="B96" t="str">
        <f>"00472937"</f>
        <v>00472937</v>
      </c>
      <c r="C96" t="s">
        <v>8</v>
      </c>
    </row>
    <row r="97" spans="1:3" x14ac:dyDescent="0.25">
      <c r="A97">
        <v>91</v>
      </c>
      <c r="B97" t="str">
        <f>"00107229"</f>
        <v>00107229</v>
      </c>
      <c r="C97" t="s">
        <v>7</v>
      </c>
    </row>
    <row r="98" spans="1:3" x14ac:dyDescent="0.25">
      <c r="A98">
        <v>92</v>
      </c>
      <c r="B98" t="str">
        <f>"00246755"</f>
        <v>00246755</v>
      </c>
      <c r="C98" t="s">
        <v>7</v>
      </c>
    </row>
    <row r="99" spans="1:3" x14ac:dyDescent="0.25">
      <c r="A99">
        <v>93</v>
      </c>
      <c r="B99" t="str">
        <f>"201512001277"</f>
        <v>201512001277</v>
      </c>
      <c r="C99" t="s">
        <v>7</v>
      </c>
    </row>
    <row r="100" spans="1:3" x14ac:dyDescent="0.25">
      <c r="A100">
        <v>94</v>
      </c>
      <c r="B100" t="str">
        <f>"201402005751"</f>
        <v>201402005751</v>
      </c>
      <c r="C100" t="s">
        <v>7</v>
      </c>
    </row>
    <row r="101" spans="1:3" x14ac:dyDescent="0.25">
      <c r="A101">
        <v>95</v>
      </c>
      <c r="B101" t="str">
        <f>"00772488"</f>
        <v>00772488</v>
      </c>
      <c r="C101" t="s">
        <v>7</v>
      </c>
    </row>
    <row r="102" spans="1:3" x14ac:dyDescent="0.25">
      <c r="A102">
        <v>96</v>
      </c>
      <c r="B102" t="str">
        <f>"00546542"</f>
        <v>00546542</v>
      </c>
      <c r="C102" t="s">
        <v>8</v>
      </c>
    </row>
    <row r="103" spans="1:3" x14ac:dyDescent="0.25">
      <c r="A103">
        <v>97</v>
      </c>
      <c r="B103" t="str">
        <f>"00755852"</f>
        <v>00755852</v>
      </c>
      <c r="C103" t="s">
        <v>8</v>
      </c>
    </row>
    <row r="104" spans="1:3" x14ac:dyDescent="0.25">
      <c r="A104">
        <v>98</v>
      </c>
      <c r="B104" t="str">
        <f>"201406018315"</f>
        <v>201406018315</v>
      </c>
      <c r="C104" t="s">
        <v>8</v>
      </c>
    </row>
    <row r="105" spans="1:3" x14ac:dyDescent="0.25">
      <c r="A105">
        <v>99</v>
      </c>
      <c r="B105" t="str">
        <f>"00240663"</f>
        <v>00240663</v>
      </c>
      <c r="C105" t="s">
        <v>9</v>
      </c>
    </row>
    <row r="106" spans="1:3" x14ac:dyDescent="0.25">
      <c r="A106">
        <v>100</v>
      </c>
      <c r="B106" t="str">
        <f>"00104611"</f>
        <v>00104611</v>
      </c>
      <c r="C106" t="s">
        <v>7</v>
      </c>
    </row>
    <row r="107" spans="1:3" x14ac:dyDescent="0.25">
      <c r="A107">
        <v>101</v>
      </c>
      <c r="B107" t="str">
        <f>"00770927"</f>
        <v>00770927</v>
      </c>
      <c r="C107" t="s">
        <v>7</v>
      </c>
    </row>
    <row r="108" spans="1:3" x14ac:dyDescent="0.25">
      <c r="A108">
        <v>102</v>
      </c>
      <c r="B108" t="str">
        <f>"00770464"</f>
        <v>00770464</v>
      </c>
      <c r="C108" t="s">
        <v>8</v>
      </c>
    </row>
    <row r="109" spans="1:3" x14ac:dyDescent="0.25">
      <c r="A109">
        <v>103</v>
      </c>
      <c r="B109" t="str">
        <f>"00661693"</f>
        <v>00661693</v>
      </c>
      <c r="C109" t="s">
        <v>6</v>
      </c>
    </row>
    <row r="110" spans="1:3" x14ac:dyDescent="0.25">
      <c r="A110">
        <v>104</v>
      </c>
      <c r="B110" t="str">
        <f>"00772011"</f>
        <v>00772011</v>
      </c>
      <c r="C110" t="s">
        <v>8</v>
      </c>
    </row>
    <row r="111" spans="1:3" x14ac:dyDescent="0.25">
      <c r="A111">
        <v>105</v>
      </c>
      <c r="B111" t="str">
        <f>"00483211"</f>
        <v>00483211</v>
      </c>
      <c r="C111" t="s">
        <v>8</v>
      </c>
    </row>
    <row r="112" spans="1:3" x14ac:dyDescent="0.25">
      <c r="A112">
        <v>106</v>
      </c>
      <c r="B112" t="str">
        <f>"201406012427"</f>
        <v>201406012427</v>
      </c>
      <c r="C112" t="s">
        <v>8</v>
      </c>
    </row>
    <row r="113" spans="1:3" x14ac:dyDescent="0.25">
      <c r="A113">
        <v>107</v>
      </c>
      <c r="B113" t="str">
        <f>"200802011246"</f>
        <v>200802011246</v>
      </c>
      <c r="C113" t="s">
        <v>7</v>
      </c>
    </row>
    <row r="114" spans="1:3" x14ac:dyDescent="0.25">
      <c r="A114">
        <v>108</v>
      </c>
      <c r="B114" t="str">
        <f>"00716674"</f>
        <v>00716674</v>
      </c>
      <c r="C114" t="s">
        <v>7</v>
      </c>
    </row>
    <row r="115" spans="1:3" x14ac:dyDescent="0.25">
      <c r="A115">
        <v>109</v>
      </c>
      <c r="B115" t="str">
        <f>"201511024952"</f>
        <v>201511024952</v>
      </c>
      <c r="C115" t="s">
        <v>7</v>
      </c>
    </row>
    <row r="116" spans="1:3" x14ac:dyDescent="0.25">
      <c r="A116">
        <v>110</v>
      </c>
      <c r="B116" t="str">
        <f>"00603662"</f>
        <v>00603662</v>
      </c>
      <c r="C116" t="s">
        <v>7</v>
      </c>
    </row>
    <row r="117" spans="1:3" x14ac:dyDescent="0.25">
      <c r="A117">
        <v>111</v>
      </c>
      <c r="B117" t="str">
        <f>"201506001197"</f>
        <v>201506001197</v>
      </c>
      <c r="C117" t="s">
        <v>15</v>
      </c>
    </row>
    <row r="118" spans="1:3" x14ac:dyDescent="0.25">
      <c r="A118">
        <v>112</v>
      </c>
      <c r="B118" t="str">
        <f>"201412005253"</f>
        <v>201412005253</v>
      </c>
      <c r="C118" t="s">
        <v>8</v>
      </c>
    </row>
    <row r="119" spans="1:3" x14ac:dyDescent="0.25">
      <c r="A119">
        <v>113</v>
      </c>
      <c r="B119" t="str">
        <f>"201406001003"</f>
        <v>201406001003</v>
      </c>
      <c r="C119" t="s">
        <v>7</v>
      </c>
    </row>
    <row r="120" spans="1:3" x14ac:dyDescent="0.25">
      <c r="A120">
        <v>114</v>
      </c>
      <c r="B120" t="str">
        <f>"00769883"</f>
        <v>00769883</v>
      </c>
      <c r="C120" t="s">
        <v>7</v>
      </c>
    </row>
    <row r="121" spans="1:3" x14ac:dyDescent="0.25">
      <c r="A121">
        <v>115</v>
      </c>
      <c r="B121" t="str">
        <f>"201402008852"</f>
        <v>201402008852</v>
      </c>
      <c r="C121" t="s">
        <v>7</v>
      </c>
    </row>
    <row r="122" spans="1:3" x14ac:dyDescent="0.25">
      <c r="A122">
        <v>116</v>
      </c>
      <c r="B122" t="str">
        <f>"00437079"</f>
        <v>00437079</v>
      </c>
      <c r="C122" t="s">
        <v>7</v>
      </c>
    </row>
    <row r="123" spans="1:3" x14ac:dyDescent="0.25">
      <c r="A123">
        <v>117</v>
      </c>
      <c r="B123" t="str">
        <f>"201405000039"</f>
        <v>201405000039</v>
      </c>
      <c r="C123" t="s">
        <v>8</v>
      </c>
    </row>
    <row r="124" spans="1:3" x14ac:dyDescent="0.25">
      <c r="A124">
        <v>118</v>
      </c>
      <c r="B124" t="str">
        <f>"00769967"</f>
        <v>00769967</v>
      </c>
      <c r="C124" t="s">
        <v>8</v>
      </c>
    </row>
    <row r="125" spans="1:3" x14ac:dyDescent="0.25">
      <c r="A125">
        <v>119</v>
      </c>
      <c r="B125" t="str">
        <f>"200802006018"</f>
        <v>200802006018</v>
      </c>
      <c r="C125" t="s">
        <v>7</v>
      </c>
    </row>
    <row r="126" spans="1:3" x14ac:dyDescent="0.25">
      <c r="A126">
        <v>120</v>
      </c>
      <c r="B126" t="str">
        <f>"00767187"</f>
        <v>00767187</v>
      </c>
      <c r="C126" t="s">
        <v>7</v>
      </c>
    </row>
    <row r="127" spans="1:3" x14ac:dyDescent="0.25">
      <c r="A127">
        <v>121</v>
      </c>
      <c r="B127" t="str">
        <f>"00478999"</f>
        <v>00478999</v>
      </c>
      <c r="C127" t="s">
        <v>8</v>
      </c>
    </row>
    <row r="128" spans="1:3" x14ac:dyDescent="0.25">
      <c r="A128">
        <v>122</v>
      </c>
      <c r="B128" t="str">
        <f>"00534089"</f>
        <v>00534089</v>
      </c>
      <c r="C128" t="s">
        <v>8</v>
      </c>
    </row>
    <row r="129" spans="1:3" x14ac:dyDescent="0.25">
      <c r="A129">
        <v>123</v>
      </c>
      <c r="B129" t="str">
        <f>"201409005139"</f>
        <v>201409005139</v>
      </c>
      <c r="C129" t="s">
        <v>7</v>
      </c>
    </row>
    <row r="130" spans="1:3" x14ac:dyDescent="0.25">
      <c r="A130">
        <v>124</v>
      </c>
      <c r="B130" t="str">
        <f>"00492337"</f>
        <v>00492337</v>
      </c>
      <c r="C130" t="s">
        <v>7</v>
      </c>
    </row>
    <row r="131" spans="1:3" x14ac:dyDescent="0.25">
      <c r="A131">
        <v>125</v>
      </c>
      <c r="B131" t="str">
        <f>"00772034"</f>
        <v>00772034</v>
      </c>
      <c r="C131" t="s">
        <v>7</v>
      </c>
    </row>
    <row r="132" spans="1:3" x14ac:dyDescent="0.25">
      <c r="A132">
        <v>126</v>
      </c>
      <c r="B132" t="str">
        <f>"200804000286"</f>
        <v>200804000286</v>
      </c>
      <c r="C132" t="s">
        <v>7</v>
      </c>
    </row>
    <row r="133" spans="1:3" x14ac:dyDescent="0.25">
      <c r="A133">
        <v>127</v>
      </c>
      <c r="B133" t="str">
        <f>"201410009582"</f>
        <v>201410009582</v>
      </c>
      <c r="C133" t="s">
        <v>7</v>
      </c>
    </row>
    <row r="134" spans="1:3" x14ac:dyDescent="0.25">
      <c r="A134">
        <v>128</v>
      </c>
      <c r="B134" t="str">
        <f>"00074811"</f>
        <v>00074811</v>
      </c>
      <c r="C134" t="s">
        <v>7</v>
      </c>
    </row>
    <row r="135" spans="1:3" x14ac:dyDescent="0.25">
      <c r="A135">
        <v>129</v>
      </c>
      <c r="B135" t="str">
        <f>"201406007977"</f>
        <v>201406007977</v>
      </c>
      <c r="C135" t="s">
        <v>8</v>
      </c>
    </row>
    <row r="136" spans="1:3" x14ac:dyDescent="0.25">
      <c r="A136">
        <v>130</v>
      </c>
      <c r="B136" t="str">
        <f>"00242252"</f>
        <v>00242252</v>
      </c>
      <c r="C136" t="s">
        <v>8</v>
      </c>
    </row>
    <row r="137" spans="1:3" x14ac:dyDescent="0.25">
      <c r="A137">
        <v>131</v>
      </c>
      <c r="B137" t="str">
        <f>"00526168"</f>
        <v>00526168</v>
      </c>
      <c r="C137" t="s">
        <v>7</v>
      </c>
    </row>
    <row r="138" spans="1:3" x14ac:dyDescent="0.25">
      <c r="A138">
        <v>132</v>
      </c>
      <c r="B138" t="str">
        <f>"00493593"</f>
        <v>00493593</v>
      </c>
      <c r="C138" t="s">
        <v>8</v>
      </c>
    </row>
    <row r="139" spans="1:3" x14ac:dyDescent="0.25">
      <c r="A139">
        <v>133</v>
      </c>
      <c r="B139" t="str">
        <f>"201506001179"</f>
        <v>201506001179</v>
      </c>
      <c r="C139" t="s">
        <v>7</v>
      </c>
    </row>
    <row r="140" spans="1:3" x14ac:dyDescent="0.25">
      <c r="A140">
        <v>134</v>
      </c>
      <c r="B140" t="str">
        <f>"201409005769"</f>
        <v>201409005769</v>
      </c>
      <c r="C140" t="s">
        <v>7</v>
      </c>
    </row>
    <row r="141" spans="1:3" x14ac:dyDescent="0.25">
      <c r="A141">
        <v>135</v>
      </c>
      <c r="B141" t="str">
        <f>"201402006521"</f>
        <v>201402006521</v>
      </c>
      <c r="C141" t="s">
        <v>8</v>
      </c>
    </row>
    <row r="142" spans="1:3" x14ac:dyDescent="0.25">
      <c r="A142">
        <v>136</v>
      </c>
      <c r="B142" t="str">
        <f>"200806000910"</f>
        <v>200806000910</v>
      </c>
      <c r="C142" t="s">
        <v>7</v>
      </c>
    </row>
    <row r="143" spans="1:3" x14ac:dyDescent="0.25">
      <c r="A143">
        <v>137</v>
      </c>
      <c r="B143" t="str">
        <f>"00660147"</f>
        <v>00660147</v>
      </c>
      <c r="C143" t="s">
        <v>7</v>
      </c>
    </row>
    <row r="144" spans="1:3" x14ac:dyDescent="0.25">
      <c r="A144">
        <v>138</v>
      </c>
      <c r="B144" t="str">
        <f>"00716804"</f>
        <v>00716804</v>
      </c>
      <c r="C144" t="s">
        <v>9</v>
      </c>
    </row>
    <row r="145" spans="1:3" x14ac:dyDescent="0.25">
      <c r="A145">
        <v>139</v>
      </c>
      <c r="B145" t="str">
        <f>"00518436"</f>
        <v>00518436</v>
      </c>
      <c r="C145" t="s">
        <v>7</v>
      </c>
    </row>
    <row r="146" spans="1:3" x14ac:dyDescent="0.25">
      <c r="A146">
        <v>140</v>
      </c>
      <c r="B146" t="str">
        <f>"201411002914"</f>
        <v>201411002914</v>
      </c>
      <c r="C146" t="s">
        <v>7</v>
      </c>
    </row>
    <row r="147" spans="1:3" x14ac:dyDescent="0.25">
      <c r="A147">
        <v>141</v>
      </c>
      <c r="B147" t="str">
        <f>"201303000276"</f>
        <v>201303000276</v>
      </c>
      <c r="C147" t="s">
        <v>7</v>
      </c>
    </row>
    <row r="148" spans="1:3" x14ac:dyDescent="0.25">
      <c r="A148">
        <v>142</v>
      </c>
      <c r="B148" t="str">
        <f>"00655812"</f>
        <v>00655812</v>
      </c>
      <c r="C148" t="s">
        <v>7</v>
      </c>
    </row>
    <row r="149" spans="1:3" x14ac:dyDescent="0.25">
      <c r="A149">
        <v>143</v>
      </c>
      <c r="B149" t="str">
        <f>"200801006848"</f>
        <v>200801006848</v>
      </c>
      <c r="C149" t="s">
        <v>7</v>
      </c>
    </row>
    <row r="150" spans="1:3" x14ac:dyDescent="0.25">
      <c r="A150">
        <v>144</v>
      </c>
      <c r="B150" t="str">
        <f>"00130693"</f>
        <v>00130693</v>
      </c>
      <c r="C150" t="s">
        <v>7</v>
      </c>
    </row>
    <row r="151" spans="1:3" x14ac:dyDescent="0.25">
      <c r="A151">
        <v>145</v>
      </c>
      <c r="B151" t="str">
        <f>"00006294"</f>
        <v>00006294</v>
      </c>
      <c r="C151" t="s">
        <v>7</v>
      </c>
    </row>
    <row r="152" spans="1:3" x14ac:dyDescent="0.25">
      <c r="A152">
        <v>146</v>
      </c>
      <c r="B152" t="str">
        <f>"201410005603"</f>
        <v>201410005603</v>
      </c>
      <c r="C152" t="s">
        <v>7</v>
      </c>
    </row>
    <row r="153" spans="1:3" x14ac:dyDescent="0.25">
      <c r="A153">
        <v>147</v>
      </c>
      <c r="B153" t="str">
        <f>"00455413"</f>
        <v>00455413</v>
      </c>
      <c r="C153" t="s">
        <v>7</v>
      </c>
    </row>
    <row r="154" spans="1:3" x14ac:dyDescent="0.25">
      <c r="A154">
        <v>148</v>
      </c>
      <c r="B154" t="str">
        <f>"00493784"</f>
        <v>00493784</v>
      </c>
      <c r="C154" t="s">
        <v>8</v>
      </c>
    </row>
    <row r="155" spans="1:3" x14ac:dyDescent="0.25">
      <c r="A155">
        <v>149</v>
      </c>
      <c r="B155" t="str">
        <f>"00724299"</f>
        <v>00724299</v>
      </c>
      <c r="C155" t="s">
        <v>8</v>
      </c>
    </row>
    <row r="156" spans="1:3" x14ac:dyDescent="0.25">
      <c r="A156">
        <v>150</v>
      </c>
      <c r="B156" t="str">
        <f>"00484349"</f>
        <v>00484349</v>
      </c>
      <c r="C156" t="s">
        <v>8</v>
      </c>
    </row>
    <row r="157" spans="1:3" x14ac:dyDescent="0.25">
      <c r="A157">
        <v>151</v>
      </c>
      <c r="B157" t="str">
        <f>"00594690"</f>
        <v>00594690</v>
      </c>
      <c r="C157" t="s">
        <v>8</v>
      </c>
    </row>
    <row r="158" spans="1:3" x14ac:dyDescent="0.25">
      <c r="A158">
        <v>152</v>
      </c>
      <c r="B158" t="str">
        <f>"201402005438"</f>
        <v>201402005438</v>
      </c>
      <c r="C158" t="s">
        <v>7</v>
      </c>
    </row>
    <row r="159" spans="1:3" x14ac:dyDescent="0.25">
      <c r="A159">
        <v>153</v>
      </c>
      <c r="B159" t="str">
        <f>"201410003217"</f>
        <v>201410003217</v>
      </c>
      <c r="C159" t="s">
        <v>16</v>
      </c>
    </row>
    <row r="160" spans="1:3" x14ac:dyDescent="0.25">
      <c r="A160">
        <v>154</v>
      </c>
      <c r="B160" t="str">
        <f>"00002822"</f>
        <v>00002822</v>
      </c>
      <c r="C160" t="s">
        <v>8</v>
      </c>
    </row>
    <row r="161" spans="1:3" x14ac:dyDescent="0.25">
      <c r="A161">
        <v>155</v>
      </c>
      <c r="B161" t="str">
        <f>"201304005936"</f>
        <v>201304005936</v>
      </c>
      <c r="C161" t="s">
        <v>7</v>
      </c>
    </row>
    <row r="162" spans="1:3" x14ac:dyDescent="0.25">
      <c r="A162">
        <v>156</v>
      </c>
      <c r="B162" t="str">
        <f>"201406013246"</f>
        <v>201406013246</v>
      </c>
      <c r="C162" t="s">
        <v>7</v>
      </c>
    </row>
    <row r="163" spans="1:3" x14ac:dyDescent="0.25">
      <c r="A163">
        <v>157</v>
      </c>
      <c r="B163" t="str">
        <f>"00494291"</f>
        <v>00494291</v>
      </c>
      <c r="C163" t="s">
        <v>8</v>
      </c>
    </row>
    <row r="164" spans="1:3" x14ac:dyDescent="0.25">
      <c r="A164">
        <v>158</v>
      </c>
      <c r="B164" t="str">
        <f>"00669289"</f>
        <v>00669289</v>
      </c>
      <c r="C164" t="s">
        <v>8</v>
      </c>
    </row>
    <row r="165" spans="1:3" x14ac:dyDescent="0.25">
      <c r="A165">
        <v>159</v>
      </c>
      <c r="B165" t="str">
        <f>"00662716"</f>
        <v>00662716</v>
      </c>
      <c r="C165" t="s">
        <v>8</v>
      </c>
    </row>
    <row r="166" spans="1:3" x14ac:dyDescent="0.25">
      <c r="A166">
        <v>160</v>
      </c>
      <c r="B166" t="str">
        <f>"201410000169"</f>
        <v>201410000169</v>
      </c>
      <c r="C166" t="s">
        <v>17</v>
      </c>
    </row>
    <row r="167" spans="1:3" x14ac:dyDescent="0.25">
      <c r="A167">
        <v>161</v>
      </c>
      <c r="B167" t="str">
        <f>"201406008961"</f>
        <v>201406008961</v>
      </c>
      <c r="C167" t="s">
        <v>7</v>
      </c>
    </row>
    <row r="168" spans="1:3" x14ac:dyDescent="0.25">
      <c r="A168">
        <v>162</v>
      </c>
      <c r="B168" t="str">
        <f>"201304000262"</f>
        <v>201304000262</v>
      </c>
      <c r="C168" t="s">
        <v>7</v>
      </c>
    </row>
    <row r="169" spans="1:3" x14ac:dyDescent="0.25">
      <c r="A169">
        <v>163</v>
      </c>
      <c r="B169" t="str">
        <f>"201406013951"</f>
        <v>201406013951</v>
      </c>
      <c r="C169" t="s">
        <v>7</v>
      </c>
    </row>
    <row r="170" spans="1:3" x14ac:dyDescent="0.25">
      <c r="A170">
        <v>164</v>
      </c>
      <c r="B170" t="str">
        <f>"00110763"</f>
        <v>00110763</v>
      </c>
      <c r="C170" t="s">
        <v>7</v>
      </c>
    </row>
    <row r="171" spans="1:3" x14ac:dyDescent="0.25">
      <c r="A171">
        <v>165</v>
      </c>
      <c r="B171" t="str">
        <f>"200802008703"</f>
        <v>200802008703</v>
      </c>
      <c r="C171" t="s">
        <v>7</v>
      </c>
    </row>
    <row r="172" spans="1:3" x14ac:dyDescent="0.25">
      <c r="A172">
        <v>166</v>
      </c>
      <c r="B172" t="str">
        <f>"00771642"</f>
        <v>00771642</v>
      </c>
      <c r="C172" t="s">
        <v>7</v>
      </c>
    </row>
    <row r="173" spans="1:3" x14ac:dyDescent="0.25">
      <c r="A173">
        <v>167</v>
      </c>
      <c r="B173" t="str">
        <f>"00769035"</f>
        <v>00769035</v>
      </c>
      <c r="C173" t="s">
        <v>7</v>
      </c>
    </row>
    <row r="174" spans="1:3" x14ac:dyDescent="0.25">
      <c r="A174">
        <v>168</v>
      </c>
      <c r="B174" t="str">
        <f>"00771342"</f>
        <v>00771342</v>
      </c>
      <c r="C174" t="s">
        <v>7</v>
      </c>
    </row>
    <row r="177" spans="1:1" x14ac:dyDescent="0.25">
      <c r="A177" t="s">
        <v>18</v>
      </c>
    </row>
    <row r="178" spans="1:1" x14ac:dyDescent="0.25">
      <c r="A178" t="s">
        <v>19</v>
      </c>
    </row>
    <row r="179" spans="1:1" x14ac:dyDescent="0.25">
      <c r="A179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2Κ_2021_ΠΕ_ΑΠΟΡΡΙΠΤΕΟΙ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2021-12-03T08:52:19Z</dcterms:created>
  <dcterms:modified xsi:type="dcterms:W3CDTF">2021-12-03T08:52:19Z</dcterms:modified>
</cp:coreProperties>
</file>